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625"/>
  </bookViews>
  <sheets>
    <sheet name="НР" sheetId="1" r:id="rId1"/>
  </sheets>
  <calcPr calcId="145621"/>
</workbook>
</file>

<file path=xl/calcChain.xml><?xml version="1.0" encoding="utf-8"?>
<calcChain xmlns="http://schemas.openxmlformats.org/spreadsheetml/2006/main">
  <c r="C30" i="1" l="1"/>
  <c r="C6" i="1"/>
  <c r="C22" i="1" s="1"/>
  <c r="C24" i="1" s="1"/>
  <c r="B6" i="1"/>
</calcChain>
</file>

<file path=xl/sharedStrings.xml><?xml version="1.0" encoding="utf-8"?>
<sst xmlns="http://schemas.openxmlformats.org/spreadsheetml/2006/main" count="29" uniqueCount="29">
  <si>
    <t>Расчет  накладных расходов</t>
  </si>
  <si>
    <t>в процентах к основной заработной плате</t>
  </si>
  <si>
    <t>№ 
п/п</t>
  </si>
  <si>
    <t xml:space="preserve">Наименование статей затрат </t>
  </si>
  <si>
    <t>Заработная плата административно-управленческого и обслуживающего персонала</t>
  </si>
  <si>
    <t xml:space="preserve">Прочие налоги на пользователей дорогами, на землю </t>
  </si>
  <si>
    <t>Аренда зданий, сооружений и оборудования</t>
  </si>
  <si>
    <t>Эксплуатационные расходы по содержанию зданий, сооружений, оборудования и т.п.</t>
  </si>
  <si>
    <t xml:space="preserve">Оплата коммунальных услуг </t>
  </si>
  <si>
    <t>Плата сторонним организациям за обеспечение противопожарной и сторожевой охраны</t>
  </si>
  <si>
    <t>Оплата услуг связи</t>
  </si>
  <si>
    <t>Плата за  услуги банка</t>
  </si>
  <si>
    <t>Амортизация зданий, сооружений</t>
  </si>
  <si>
    <t>Оплата консультативных и информационных услуг</t>
  </si>
  <si>
    <t>Приобретение канцелярских принадлежностей, материалов и предметов для текущих и хозяйственных нужд + износ МБП</t>
  </si>
  <si>
    <t>Плата за ремонт и техническое обслуживание офисного оборудования</t>
  </si>
  <si>
    <t>Плата за ремонт и техническое обслуживание сантехнического оборудования</t>
  </si>
  <si>
    <t>Оплата текущего ремонта зданий, сооружений</t>
  </si>
  <si>
    <t>Транспортные расходы</t>
  </si>
  <si>
    <t>Прочие расходы</t>
  </si>
  <si>
    <t>Итого сумма строк с 1 по 17)</t>
  </si>
  <si>
    <t>Основная заработная плата за соответствующий период</t>
  </si>
  <si>
    <t>Процент накладных расходов (стр.19 / стр.20 х 100%)</t>
  </si>
  <si>
    <t xml:space="preserve">Процент налоговых отчислений с зар. платы </t>
  </si>
  <si>
    <t xml:space="preserve">ПФР </t>
  </si>
  <si>
    <t>ФФОМС</t>
  </si>
  <si>
    <t>ФСС</t>
  </si>
  <si>
    <t>Налоговая нагрузка</t>
  </si>
  <si>
    <t>Всего расходов руб/год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</si>
</sst>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/>
    </xf>
    <xf numFmtId="0" fontId="0" fillId="0" borderId="8" xfId="0" applyBorder="1" applyAlignment="1">
      <alignment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9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" xfId="0" applyFont="1" applyBorder="1" applyAlignment="1">
      <alignment horizontal="left" indent="1"/>
    </xf>
    <xf numFmtId="0" fontId="0" fillId="0" borderId="4" xfId="0" applyFont="1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0" fontId="0" fillId="0" borderId="7" xfId="0" applyFont="1" applyBorder="1" applyAlignment="1">
      <alignment horizontal="left" indent="1"/>
    </xf>
    <xf numFmtId="0" fontId="0" fillId="0" borderId="2" xfId="0" applyFont="1" applyBorder="1" applyAlignment="1">
      <alignment horizontal="left" indent="1"/>
    </xf>
    <xf numFmtId="0" fontId="0" fillId="0" borderId="5" xfId="0" applyFont="1" applyBorder="1" applyAlignment="1">
      <alignment horizontal="left" indent="1"/>
    </xf>
    <xf numFmtId="0" fontId="0" fillId="0" borderId="8" xfId="0" applyFont="1" applyBorder="1" applyAlignment="1">
      <alignment horizontal="left" indent="1"/>
    </xf>
    <xf numFmtId="0" fontId="1" fillId="0" borderId="11" xfId="0" applyFont="1" applyBorder="1" applyAlignment="1">
      <alignment horizontal="left" indent="1"/>
    </xf>
    <xf numFmtId="164" fontId="1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30"/>
  <sheetViews>
    <sheetView tabSelected="1" workbookViewId="0">
      <selection activeCell="I22" sqref="I22"/>
    </sheetView>
  </sheetViews>
  <sheetFormatPr defaultRowHeight="15" x14ac:dyDescent="0.25"/>
  <cols>
    <col min="1" max="1" width="6.5703125" style="1" customWidth="1"/>
    <col min="2" max="2" width="63.5703125" customWidth="1"/>
    <col min="3" max="3" width="16.5703125" style="3" customWidth="1"/>
    <col min="4" max="4" width="8.28515625" customWidth="1"/>
  </cols>
  <sheetData>
    <row r="1" spans="1:3" x14ac:dyDescent="0.25">
      <c r="B1" s="2" t="s">
        <v>0</v>
      </c>
    </row>
    <row r="2" spans="1:3" x14ac:dyDescent="0.25">
      <c r="B2" s="3" t="s">
        <v>1</v>
      </c>
    </row>
    <row r="3" spans="1:3" ht="15.75" thickBot="1" x14ac:dyDescent="0.3"/>
    <row r="4" spans="1:3" ht="34.5" customHeight="1" x14ac:dyDescent="0.25">
      <c r="A4" s="4" t="s">
        <v>2</v>
      </c>
      <c r="B4" s="5" t="s">
        <v>3</v>
      </c>
      <c r="C4" s="6" t="s">
        <v>28</v>
      </c>
    </row>
    <row r="5" spans="1:3" ht="36.75" customHeight="1" x14ac:dyDescent="0.25">
      <c r="A5" s="7">
        <v>1</v>
      </c>
      <c r="B5" s="8" t="s">
        <v>4</v>
      </c>
      <c r="C5" s="9">
        <v>23000</v>
      </c>
    </row>
    <row r="6" spans="1:3" ht="25.5" customHeight="1" x14ac:dyDescent="0.25">
      <c r="A6" s="7">
        <v>2</v>
      </c>
      <c r="B6" s="8" t="str">
        <f>"Начисления на оплату труда (ПФР, ФСС, ФФОМС) = "&amp;C30*100&amp;" % к п.1:"</f>
        <v>Начисления на оплату труда (ПФР, ФСС, ФФОМС) = 30,3 % к п.1:</v>
      </c>
      <c r="C6" s="9">
        <f>C5*C30</f>
        <v>6969.0000000000009</v>
      </c>
    </row>
    <row r="7" spans="1:3" ht="28.5" customHeight="1" x14ac:dyDescent="0.25">
      <c r="A7" s="7">
        <v>3</v>
      </c>
      <c r="B7" s="8" t="s">
        <v>5</v>
      </c>
      <c r="C7" s="10">
        <v>250</v>
      </c>
    </row>
    <row r="8" spans="1:3" ht="20.25" customHeight="1" x14ac:dyDescent="0.25">
      <c r="A8" s="7">
        <v>4</v>
      </c>
      <c r="B8" s="8" t="s">
        <v>6</v>
      </c>
      <c r="C8" s="9">
        <v>1880</v>
      </c>
    </row>
    <row r="9" spans="1:3" ht="30" x14ac:dyDescent="0.25">
      <c r="A9" s="7">
        <v>5</v>
      </c>
      <c r="B9" s="8" t="s">
        <v>7</v>
      </c>
      <c r="C9" s="9">
        <v>2760</v>
      </c>
    </row>
    <row r="10" spans="1:3" x14ac:dyDescent="0.25">
      <c r="A10" s="7">
        <v>6</v>
      </c>
      <c r="B10" s="8" t="s">
        <v>8</v>
      </c>
      <c r="C10" s="9">
        <v>2100</v>
      </c>
    </row>
    <row r="11" spans="1:3" ht="30" x14ac:dyDescent="0.25">
      <c r="A11" s="7">
        <v>7</v>
      </c>
      <c r="B11" s="8" t="s">
        <v>9</v>
      </c>
      <c r="C11" s="10">
        <v>345</v>
      </c>
    </row>
    <row r="12" spans="1:3" x14ac:dyDescent="0.25">
      <c r="A12" s="7">
        <v>8</v>
      </c>
      <c r="B12" s="8" t="s">
        <v>10</v>
      </c>
      <c r="C12" s="10">
        <v>180</v>
      </c>
    </row>
    <row r="13" spans="1:3" x14ac:dyDescent="0.25">
      <c r="A13" s="7">
        <v>9</v>
      </c>
      <c r="B13" s="8" t="s">
        <v>11</v>
      </c>
      <c r="C13" s="10">
        <v>100</v>
      </c>
    </row>
    <row r="14" spans="1:3" x14ac:dyDescent="0.25">
      <c r="A14" s="7">
        <v>10</v>
      </c>
      <c r="B14" s="8" t="s">
        <v>12</v>
      </c>
      <c r="C14" s="9">
        <v>4590</v>
      </c>
    </row>
    <row r="15" spans="1:3" x14ac:dyDescent="0.25">
      <c r="A15" s="7">
        <v>11</v>
      </c>
      <c r="B15" s="8" t="s">
        <v>13</v>
      </c>
      <c r="C15" s="10">
        <v>284</v>
      </c>
    </row>
    <row r="16" spans="1:3" ht="30" x14ac:dyDescent="0.25">
      <c r="A16" s="7">
        <v>12</v>
      </c>
      <c r="B16" s="8" t="s">
        <v>14</v>
      </c>
      <c r="C16" s="10">
        <v>690</v>
      </c>
    </row>
    <row r="17" spans="1:3" ht="30" x14ac:dyDescent="0.25">
      <c r="A17" s="7">
        <v>13</v>
      </c>
      <c r="B17" s="8" t="s">
        <v>15</v>
      </c>
      <c r="C17" s="10">
        <v>280</v>
      </c>
    </row>
    <row r="18" spans="1:3" ht="30" x14ac:dyDescent="0.25">
      <c r="A18" s="7">
        <v>14</v>
      </c>
      <c r="B18" s="8" t="s">
        <v>16</v>
      </c>
      <c r="C18" s="10">
        <v>275</v>
      </c>
    </row>
    <row r="19" spans="1:3" x14ac:dyDescent="0.25">
      <c r="A19" s="7">
        <v>16</v>
      </c>
      <c r="B19" s="8" t="s">
        <v>17</v>
      </c>
      <c r="C19" s="9">
        <v>2640</v>
      </c>
    </row>
    <row r="20" spans="1:3" x14ac:dyDescent="0.25">
      <c r="A20" s="7">
        <v>17</v>
      </c>
      <c r="B20" s="8" t="s">
        <v>18</v>
      </c>
      <c r="C20" s="9">
        <v>1610</v>
      </c>
    </row>
    <row r="21" spans="1:3" x14ac:dyDescent="0.25">
      <c r="A21" s="7">
        <v>18</v>
      </c>
      <c r="B21" s="8" t="s">
        <v>19</v>
      </c>
      <c r="C21" s="9">
        <v>1100</v>
      </c>
    </row>
    <row r="22" spans="1:3" x14ac:dyDescent="0.25">
      <c r="A22" s="7">
        <v>19</v>
      </c>
      <c r="B22" s="8" t="s">
        <v>20</v>
      </c>
      <c r="C22" s="11">
        <f>SUM(C5:C21)</f>
        <v>49053</v>
      </c>
    </row>
    <row r="23" spans="1:3" x14ac:dyDescent="0.25">
      <c r="A23" s="7">
        <v>20</v>
      </c>
      <c r="B23" s="8" t="s">
        <v>21</v>
      </c>
      <c r="C23" s="11">
        <v>48000</v>
      </c>
    </row>
    <row r="24" spans="1:3" ht="15.75" thickBot="1" x14ac:dyDescent="0.3">
      <c r="A24" s="12">
        <v>21</v>
      </c>
      <c r="B24" s="13" t="s">
        <v>22</v>
      </c>
      <c r="C24" s="14">
        <f>ROUND(C22/C23*100%,2)</f>
        <v>1.02</v>
      </c>
    </row>
    <row r="25" spans="1:3" ht="8.25" customHeight="1" x14ac:dyDescent="0.25"/>
    <row r="26" spans="1:3" s="18" customFormat="1" ht="18.75" customHeight="1" thickBot="1" x14ac:dyDescent="0.3">
      <c r="A26" s="15"/>
      <c r="B26" s="16" t="s">
        <v>23</v>
      </c>
      <c r="C26" s="17"/>
    </row>
    <row r="27" spans="1:3" x14ac:dyDescent="0.25">
      <c r="A27" s="22" t="s">
        <v>24</v>
      </c>
      <c r="B27" s="26"/>
      <c r="C27" s="19">
        <v>0.22</v>
      </c>
    </row>
    <row r="28" spans="1:3" x14ac:dyDescent="0.25">
      <c r="A28" s="23" t="s">
        <v>25</v>
      </c>
      <c r="B28" s="27"/>
      <c r="C28" s="20">
        <v>5.0999999999999997E-2</v>
      </c>
    </row>
    <row r="29" spans="1:3" ht="15.75" thickBot="1" x14ac:dyDescent="0.3">
      <c r="A29" s="25" t="s">
        <v>26</v>
      </c>
      <c r="B29" s="28"/>
      <c r="C29" s="21">
        <v>3.2000000000000001E-2</v>
      </c>
    </row>
    <row r="30" spans="1:3" ht="15.75" thickBot="1" x14ac:dyDescent="0.3">
      <c r="A30" s="24" t="s">
        <v>27</v>
      </c>
      <c r="B30" s="29"/>
      <c r="C30" s="30">
        <f>SUM(C27:C29)</f>
        <v>0.30300000000000005</v>
      </c>
    </row>
  </sheetData>
  <mergeCells count="3">
    <mergeCell ref="A27:B27"/>
    <mergeCell ref="A29:B29"/>
    <mergeCell ref="A30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orbita</dc:creator>
  <cp:lastModifiedBy>orbita</cp:lastModifiedBy>
  <cp:lastPrinted>2013-04-16T17:57:03Z</cp:lastPrinted>
  <dcterms:created xsi:type="dcterms:W3CDTF">2013-04-16T17:51:20Z</dcterms:created>
  <dcterms:modified xsi:type="dcterms:W3CDTF">2013-04-16T17:57:24Z</dcterms:modified>
</cp:coreProperties>
</file>